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90" yWindow="-120" windowWidth="25185" windowHeight="1288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51" i="1"/>
  <c r="B194"/>
  <c r="A194"/>
  <c r="L193"/>
  <c r="J193"/>
  <c r="I193"/>
  <c r="H193"/>
  <c r="G193"/>
  <c r="F193"/>
  <c r="B184"/>
  <c r="A184"/>
  <c r="L183"/>
  <c r="L194" s="1"/>
  <c r="J183"/>
  <c r="I183"/>
  <c r="I194" s="1"/>
  <c r="H183"/>
  <c r="H194" s="1"/>
  <c r="G183"/>
  <c r="G194" s="1"/>
  <c r="F183"/>
  <c r="F194" s="1"/>
  <c r="B175"/>
  <c r="A175"/>
  <c r="L174"/>
  <c r="J174"/>
  <c r="I174"/>
  <c r="H174"/>
  <c r="G174"/>
  <c r="F174"/>
  <c r="B165"/>
  <c r="A165"/>
  <c r="L164"/>
  <c r="J164"/>
  <c r="J175" s="1"/>
  <c r="I164"/>
  <c r="H164"/>
  <c r="H175" s="1"/>
  <c r="G164"/>
  <c r="G175" s="1"/>
  <c r="F164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I43" s="1"/>
  <c r="H32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F13"/>
  <c r="F24" s="1"/>
  <c r="I175" l="1"/>
  <c r="L119"/>
  <c r="I62"/>
  <c r="H62"/>
  <c r="F175"/>
  <c r="J62"/>
  <c r="H43"/>
  <c r="F62"/>
  <c r="G24"/>
  <c r="H119"/>
  <c r="L175"/>
  <c r="J81"/>
  <c r="G62"/>
  <c r="J43"/>
  <c r="J100"/>
  <c r="J194"/>
  <c r="J157"/>
  <c r="F138"/>
  <c r="I138"/>
  <c r="J138"/>
  <c r="H138"/>
  <c r="G138"/>
  <c r="L195" l="1"/>
  <c r="I195"/>
  <c r="F195"/>
  <c r="J195"/>
  <c r="H195"/>
  <c r="G195"/>
</calcChain>
</file>

<file path=xl/sharedStrings.xml><?xml version="1.0" encoding="utf-8"?>
<sst xmlns="http://schemas.openxmlformats.org/spreadsheetml/2006/main" count="241" uniqueCount="78">
  <si>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</si>
  <si>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</si>
  <si>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</si>
  <si>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</si>
  <si>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</si>
  <si>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</si>
  <si>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</si>
  <si>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</si>
  <si>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</si>
  <si>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</si>
  <si>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</si>
  <si>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</si>
  <si>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</si>
  <si>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</si>
  <si>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</si>
  <si>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</si>
  <si>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</si>
  <si>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</si>
  <si>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</si>
  <si>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</si>
  <si>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</si>
  <si>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</si>
  <si>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</si>
  <si>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</si>
  <si>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</si>
  <si>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</si>
  <si>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</si>
  <si>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</si>
  <si>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</si>
  <si>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</si>
  <si>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</si>
  <si>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</si>
  <si>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</si>
  <si>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</si>
  <si>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</si>
  <si>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</si>
  <si>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</si>
  <si>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</si>
  <si>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</si>
  <si>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</si>
  <si>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Дмитренко Е. В.</t>
  </si>
  <si>
    <t>МБОУ СОШ №9 с. Кевсала Ипатовского района Ставропольского края</t>
  </si>
  <si>
    <t>Каша жидкая молочная из рисовой крупы с маслом</t>
  </si>
  <si>
    <t>Бутерброд с сыром</t>
  </si>
  <si>
    <t>Чай с сахаром</t>
  </si>
  <si>
    <t>Котлета мясная</t>
  </si>
  <si>
    <t>Капуста тушеная</t>
  </si>
  <si>
    <t>Макароны отварные с маслом</t>
  </si>
  <si>
    <t>Компот из сухофруктов</t>
  </si>
  <si>
    <t>хлеб пшеничный/хлеб ржаной</t>
  </si>
  <si>
    <t>Рыба тушеная в томате с овощами</t>
  </si>
  <si>
    <t>Пюре картофельное</t>
  </si>
  <si>
    <t>хлеб пшеничный</t>
  </si>
  <si>
    <t>Чай с лимоном</t>
  </si>
  <si>
    <t>Ватрушка с повидлом</t>
  </si>
  <si>
    <t>Плов из мяса птицы</t>
  </si>
  <si>
    <t>какао с молоком</t>
  </si>
  <si>
    <t>Гуляш мясной</t>
  </si>
  <si>
    <t>Каша гречневая рассыпчатая</t>
  </si>
  <si>
    <t xml:space="preserve">Сок натуральный </t>
  </si>
  <si>
    <t>Каша жидкая молочная из манной крупы</t>
  </si>
  <si>
    <t>Тефтели мясные</t>
  </si>
  <si>
    <t>Соус сметанный с томатом</t>
  </si>
  <si>
    <t>Яблоко</t>
  </si>
  <si>
    <t>Котлета рубленая из мяса птицы</t>
  </si>
  <si>
    <t>Бройлер цыпленок тушеный в сметанно томатном соусе</t>
  </si>
  <si>
    <t>290/331</t>
  </si>
  <si>
    <t>Компот из смеси сухофруктов</t>
  </si>
  <si>
    <t>Биточки мясные</t>
  </si>
  <si>
    <t>Каша пшеничная рассыпчатая</t>
  </si>
  <si>
    <t>Оладьи из творога со сгущенным молоком</t>
  </si>
  <si>
    <t>Мандарин</t>
  </si>
  <si>
    <t>Огурец свежий</t>
  </si>
  <si>
    <t>Помидоры  свежие</t>
  </si>
  <si>
    <t>Помидоры свежие</t>
  </si>
  <si>
    <t>Икра кабачковая</t>
  </si>
  <si>
    <t>Зеленый горошек консервированный</t>
  </si>
  <si>
    <t xml:space="preserve">Печенье сахарное 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</si>
</sst>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family val="2"/>
      <charset val="204"/>
      <scheme val="minor"/>
    </font>
    <font>
      <sz val="11"/>
      <color theme="1"/>
      <name val="Calibri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2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15" xfId="0" applyNumberFormat="1" applyFill="1" applyBorder="1" applyAlignment="1" applyProtection="1">
      <alignment horizontal="right"/>
      <protection locked="0"/>
    </xf>
    <xf numFmtId="0" fontId="4" fillId="2" borderId="2" xfId="0" applyFont="1" applyFill="1" applyBorder="1" applyAlignment="1" applyProtection="1">
      <alignment horizontal="right" vertical="top" wrapText="1"/>
      <protection locked="0"/>
    </xf>
    <xf numFmtId="0" fontId="4" fillId="2" borderId="15" xfId="0" applyFont="1" applyFill="1" applyBorder="1" applyAlignment="1" applyProtection="1">
      <alignment horizontal="right" vertical="top" wrapText="1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1" fontId="0" fillId="4" borderId="17" xfId="0" applyNumberFormat="1" applyFill="1" applyBorder="1" applyAlignment="1" applyProtection="1">
      <alignment horizontal="right"/>
      <protection locked="0"/>
    </xf>
    <xf numFmtId="0" fontId="4" fillId="2" borderId="17" xfId="0" applyFont="1" applyFill="1" applyBorder="1" applyAlignment="1" applyProtection="1">
      <alignment horizontal="right" vertical="top" wrapText="1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Alignment="1" applyProtection="1">
      <protection locked="0"/>
    </xf>
    <xf numFmtId="164" fontId="0" fillId="4" borderId="2" xfId="0" applyNumberFormat="1" applyFill="1" applyBorder="1" applyAlignment="1" applyProtection="1">
      <protection locked="0"/>
    </xf>
    <xf numFmtId="1" fontId="0" fillId="4" borderId="17" xfId="0" applyNumberFormat="1" applyFill="1" applyBorder="1" applyAlignment="1" applyProtection="1">
      <protection locked="0"/>
    </xf>
    <xf numFmtId="0" fontId="4" fillId="2" borderId="17" xfId="0" applyFont="1" applyFill="1" applyBorder="1" applyAlignment="1" applyProtection="1">
      <alignment vertical="top" wrapText="1"/>
      <protection locked="0"/>
    </xf>
    <xf numFmtId="2" fontId="4" fillId="2" borderId="2" xfId="0" applyNumberFormat="1" applyFont="1" applyFill="1" applyBorder="1" applyAlignment="1" applyProtection="1">
      <alignment horizontal="right"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2" fontId="4" fillId="0" borderId="2" xfId="0" applyNumberFormat="1" applyFont="1" applyBorder="1" applyAlignment="1">
      <alignment horizontal="center" vertical="top" wrapText="1"/>
    </xf>
    <xf numFmtId="0" fontId="2" fillId="4" borderId="2" xfId="0" applyFont="1" applyFill="1" applyBorder="1" applyAlignment="1" applyProtection="1">
      <alignment wrapText="1"/>
      <protection locked="0"/>
    </xf>
    <xf numFmtId="2" fontId="0" fillId="4" borderId="2" xfId="0" applyNumberFormat="1" applyFill="1" applyBorder="1" applyProtection="1"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2" fontId="0" fillId="4" borderId="2" xfId="0" applyNumberFormat="1" applyFill="1" applyBorder="1" applyAlignment="1" applyProtection="1"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15" fillId="4" borderId="3" xfId="0" applyFont="1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protection locked="0"/>
    </xf>
    <xf numFmtId="164" fontId="0" fillId="4" borderId="1" xfId="0" applyNumberFormat="1" applyFill="1" applyBorder="1" applyAlignment="1" applyProtection="1">
      <protection locked="0"/>
    </xf>
    <xf numFmtId="164" fontId="0" fillId="4" borderId="15" xfId="0" applyNumberFormat="1" applyFill="1" applyBorder="1" applyAlignment="1" applyProtection="1">
      <protection locked="0"/>
    </xf>
    <xf numFmtId="164" fontId="0" fillId="4" borderId="17" xfId="0" applyNumberFormat="1" applyFill="1" applyBorder="1" applyAlignment="1" applyProtection="1">
      <protection locked="0"/>
    </xf>
    <xf numFmtId="1" fontId="15" fillId="4" borderId="3" xfId="0" applyNumberFormat="1" applyFont="1" applyFill="1" applyBorder="1" applyAlignment="1" applyProtection="1">
      <protection locked="0"/>
    </xf>
    <xf numFmtId="164" fontId="15" fillId="4" borderId="3" xfId="0" applyNumberFormat="1" applyFont="1" applyFill="1" applyBorder="1" applyAlignment="1" applyProtection="1">
      <protection locked="0"/>
    </xf>
    <xf numFmtId="164" fontId="15" fillId="4" borderId="24" xfId="0" applyNumberFormat="1" applyFont="1" applyFill="1" applyBorder="1" applyAlignment="1" applyProtection="1">
      <protection locked="0"/>
    </xf>
    <xf numFmtId="1" fontId="13" fillId="4" borderId="1" xfId="0" applyNumberFormat="1" applyFont="1" applyFill="1" applyBorder="1" applyAlignment="1" applyProtection="1">
      <protection locked="0"/>
    </xf>
    <xf numFmtId="1" fontId="0" fillId="4" borderId="15" xfId="0" applyNumberFormat="1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right" vertical="top" wrapText="1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4" fillId="2" borderId="15" xfId="0" applyFont="1" applyFill="1" applyBorder="1" applyAlignment="1" applyProtection="1">
      <alignment vertical="top" wrapText="1"/>
      <protection locked="0"/>
    </xf>
    <xf numFmtId="0" fontId="4" fillId="2" borderId="23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4" borderId="2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Protection="1">
      <protection locked="0"/>
    </xf>
    <xf numFmtId="0" fontId="0" fillId="4" borderId="2" xfId="0" applyNumberFormat="1" applyFill="1" applyBorder="1" applyAlignment="1" applyProtection="1">
      <protection locked="0"/>
    </xf>
    <xf numFmtId="2" fontId="0" fillId="4" borderId="1" xfId="0" applyNumberFormat="1" applyFill="1" applyBorder="1" applyAlignment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3" xfId="0" applyNumberFormat="1" applyFill="1" applyBorder="1" applyAlignment="1" applyProtection="1">
      <protection locked="0"/>
    </xf>
    <xf numFmtId="43" fontId="4" fillId="2" borderId="2" xfId="1" applyFont="1" applyFill="1" applyBorder="1" applyAlignment="1" applyProtection="1">
      <alignment horizontal="right" vertical="top" wrapText="1"/>
      <protection locked="0"/>
    </xf>
    <xf numFmtId="43" fontId="0" fillId="4" borderId="1" xfId="1" applyFont="1" applyFill="1" applyBorder="1" applyAlignment="1" applyProtection="1">
      <protection locked="0"/>
    </xf>
    <xf numFmtId="43" fontId="0" fillId="4" borderId="2" xfId="1" applyFont="1" applyFill="1" applyBorder="1" applyAlignment="1" applyProtection="1">
      <alignment vertical="center"/>
      <protection locked="0"/>
    </xf>
    <xf numFmtId="2" fontId="0" fillId="4" borderId="17" xfId="0" applyNumberFormat="1" applyFill="1" applyBorder="1" applyProtection="1">
      <protection locked="0"/>
    </xf>
    <xf numFmtId="0" fontId="4" fillId="0" borderId="2" xfId="0" applyFont="1" applyBorder="1" applyAlignment="1">
      <alignment horizontal="right" vertical="top" wrapText="1"/>
    </xf>
    <xf numFmtId="0" fontId="4" fillId="0" borderId="17" xfId="0" applyFont="1" applyBorder="1" applyAlignment="1">
      <alignment horizontal="right" vertical="top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5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K166" sqref="K16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13" t="s">
        <v>41</v>
      </c>
      <c r="D1" s="114"/>
      <c r="E1" s="114"/>
      <c r="F1" s="12" t="s">
        <v>16</v>
      </c>
      <c r="G1" s="2" t="s">
        <v>17</v>
      </c>
      <c r="H1" s="115" t="s">
        <v>39</v>
      </c>
      <c r="I1" s="115"/>
      <c r="J1" s="115"/>
      <c r="K1" s="115"/>
    </row>
    <row r="2" spans="1:12" ht="18">
      <c r="A2" s="35" t="s">
        <v>6</v>
      </c>
      <c r="C2" s="2"/>
      <c r="G2" s="2" t="s">
        <v>18</v>
      </c>
      <c r="H2" s="115" t="s">
        <v>40</v>
      </c>
      <c r="I2" s="115"/>
      <c r="J2" s="115"/>
      <c r="K2" s="11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1" t="s">
        <v>42</v>
      </c>
      <c r="F6" s="52">
        <v>210</v>
      </c>
      <c r="G6" s="52">
        <v>6</v>
      </c>
      <c r="H6" s="52">
        <v>14</v>
      </c>
      <c r="I6" s="59">
        <v>34</v>
      </c>
      <c r="J6" s="60">
        <v>326</v>
      </c>
      <c r="K6" s="61">
        <v>182</v>
      </c>
      <c r="L6" s="62">
        <v>20.96</v>
      </c>
    </row>
    <row r="7" spans="1:12" ht="15">
      <c r="A7" s="23"/>
      <c r="B7" s="15"/>
      <c r="C7" s="11"/>
      <c r="D7" s="6"/>
      <c r="E7" s="55" t="s">
        <v>43</v>
      </c>
      <c r="F7" s="56">
        <v>50</v>
      </c>
      <c r="G7" s="56">
        <v>6.5</v>
      </c>
      <c r="H7" s="56">
        <v>9</v>
      </c>
      <c r="I7" s="63">
        <v>14.2</v>
      </c>
      <c r="J7" s="60">
        <v>161</v>
      </c>
      <c r="K7" s="64">
        <v>3</v>
      </c>
      <c r="L7" s="65">
        <v>16.73</v>
      </c>
    </row>
    <row r="8" spans="1:12" ht="15">
      <c r="A8" s="23"/>
      <c r="B8" s="15"/>
      <c r="C8" s="11"/>
      <c r="D8" s="7" t="s">
        <v>22</v>
      </c>
      <c r="E8" s="55" t="s">
        <v>44</v>
      </c>
      <c r="F8" s="56">
        <v>215</v>
      </c>
      <c r="G8" s="56">
        <v>0.1</v>
      </c>
      <c r="H8" s="56">
        <v>0</v>
      </c>
      <c r="I8" s="63">
        <v>15</v>
      </c>
      <c r="J8" s="60">
        <v>60</v>
      </c>
      <c r="K8" s="64">
        <v>376</v>
      </c>
      <c r="L8" s="60">
        <v>1.68</v>
      </c>
    </row>
    <row r="9" spans="1:12" ht="15.75" thickBot="1">
      <c r="A9" s="23"/>
      <c r="B9" s="15"/>
      <c r="C9" s="11"/>
      <c r="D9" s="7" t="s">
        <v>23</v>
      </c>
      <c r="E9" s="42" t="s">
        <v>52</v>
      </c>
      <c r="F9" s="60">
        <v>40</v>
      </c>
      <c r="G9" s="60">
        <v>2.4</v>
      </c>
      <c r="H9" s="60">
        <v>0.4</v>
      </c>
      <c r="I9" s="60">
        <v>12.6</v>
      </c>
      <c r="J9" s="60">
        <v>63.5</v>
      </c>
      <c r="K9" s="64"/>
      <c r="L9" s="70">
        <v>2</v>
      </c>
    </row>
    <row r="10" spans="1:12" ht="15">
      <c r="A10" s="23"/>
      <c r="B10" s="15"/>
      <c r="C10" s="11"/>
      <c r="D10" s="7" t="s">
        <v>24</v>
      </c>
      <c r="E10" s="51" t="s">
        <v>63</v>
      </c>
      <c r="F10" s="83">
        <v>150</v>
      </c>
      <c r="G10" s="78">
        <v>1.2</v>
      </c>
      <c r="H10" s="78">
        <v>0.4</v>
      </c>
      <c r="I10" s="110">
        <v>15</v>
      </c>
      <c r="J10" s="42">
        <v>68</v>
      </c>
      <c r="K10" s="69"/>
      <c r="L10" s="107">
        <v>15</v>
      </c>
    </row>
    <row r="11" spans="1:12" ht="15">
      <c r="A11" s="23"/>
      <c r="B11" s="15"/>
      <c r="C11" s="11"/>
      <c r="D11" s="6"/>
      <c r="E11" s="42"/>
      <c r="F11" s="60"/>
      <c r="G11" s="60"/>
      <c r="H11" s="60"/>
      <c r="I11" s="60"/>
      <c r="J11" s="60"/>
      <c r="K11" s="64"/>
      <c r="L11" s="60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665</v>
      </c>
      <c r="G13" s="19">
        <f>SUM(G6:G12)</f>
        <v>16.2</v>
      </c>
      <c r="H13" s="19">
        <f>SUM(H6:H12)</f>
        <v>23.799999999999997</v>
      </c>
      <c r="I13" s="19">
        <f>SUM(I6:I12)</f>
        <v>90.8</v>
      </c>
      <c r="J13" s="19">
        <f>SUM(J6:J12)</f>
        <v>678.5</v>
      </c>
      <c r="K13" s="25"/>
      <c r="L13" s="19">
        <f>SUM(L6:L12)</f>
        <v>56.37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.75" thickBot="1">
      <c r="A24" s="29">
        <f>A6</f>
        <v>1</v>
      </c>
      <c r="B24" s="30">
        <f>B6</f>
        <v>1</v>
      </c>
      <c r="C24" s="116" t="s">
        <v>4</v>
      </c>
      <c r="D24" s="117"/>
      <c r="E24" s="31"/>
      <c r="F24" s="32">
        <f>F13+F23</f>
        <v>665</v>
      </c>
      <c r="G24" s="32">
        <f>G13+G23</f>
        <v>16.2</v>
      </c>
      <c r="H24" s="32">
        <f>H13+H23</f>
        <v>23.799999999999997</v>
      </c>
      <c r="I24" s="32">
        <f>I13+I23</f>
        <v>90.8</v>
      </c>
      <c r="J24" s="32">
        <f>J13+J23</f>
        <v>678.5</v>
      </c>
      <c r="K24" s="32"/>
      <c r="L24" s="32">
        <f>L13+L23</f>
        <v>56.37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1" t="s">
        <v>45</v>
      </c>
      <c r="F25" s="52">
        <v>100</v>
      </c>
      <c r="G25" s="83">
        <v>16</v>
      </c>
      <c r="H25" s="90">
        <v>49</v>
      </c>
      <c r="I25" s="91">
        <v>17</v>
      </c>
      <c r="J25" s="39">
        <v>355</v>
      </c>
      <c r="K25" s="41">
        <v>268</v>
      </c>
      <c r="L25" s="74">
        <v>39.26</v>
      </c>
    </row>
    <row r="26" spans="1:12" ht="15">
      <c r="A26" s="14"/>
      <c r="B26" s="15"/>
      <c r="C26" s="11"/>
      <c r="D26" s="6"/>
      <c r="E26" s="55" t="s">
        <v>47</v>
      </c>
      <c r="F26" s="56">
        <v>158</v>
      </c>
      <c r="G26" s="66">
        <v>5</v>
      </c>
      <c r="H26" s="66">
        <v>6</v>
      </c>
      <c r="I26" s="68">
        <v>37</v>
      </c>
      <c r="J26" s="42">
        <v>225</v>
      </c>
      <c r="K26" s="44">
        <v>203</v>
      </c>
      <c r="L26" s="43">
        <v>10.76</v>
      </c>
    </row>
    <row r="27" spans="1:12" ht="15">
      <c r="A27" s="14"/>
      <c r="B27" s="15"/>
      <c r="C27" s="11"/>
      <c r="D27" s="73"/>
      <c r="E27" s="55" t="s">
        <v>46</v>
      </c>
      <c r="F27" s="56">
        <v>60</v>
      </c>
      <c r="G27" s="66">
        <v>2</v>
      </c>
      <c r="H27" s="66">
        <v>4</v>
      </c>
      <c r="I27" s="68">
        <v>11</v>
      </c>
      <c r="J27" s="79">
        <v>83</v>
      </c>
      <c r="K27" s="72">
        <v>139</v>
      </c>
      <c r="L27" s="71">
        <v>6.07</v>
      </c>
    </row>
    <row r="28" spans="1:12" ht="15">
      <c r="A28" s="14"/>
      <c r="B28" s="15"/>
      <c r="C28" s="11"/>
      <c r="D28" s="7" t="s">
        <v>22</v>
      </c>
      <c r="E28" s="55" t="s">
        <v>48</v>
      </c>
      <c r="F28" s="56">
        <v>200</v>
      </c>
      <c r="G28" s="66">
        <v>0</v>
      </c>
      <c r="H28" s="66">
        <v>0</v>
      </c>
      <c r="I28" s="68">
        <v>22</v>
      </c>
      <c r="J28" s="42">
        <v>88</v>
      </c>
      <c r="K28" s="44">
        <v>349</v>
      </c>
      <c r="L28" s="75">
        <v>4.55</v>
      </c>
    </row>
    <row r="29" spans="1:12" ht="15.75" thickBot="1">
      <c r="A29" s="14"/>
      <c r="B29" s="15"/>
      <c r="C29" s="11"/>
      <c r="D29" s="7" t="s">
        <v>23</v>
      </c>
      <c r="E29" s="77" t="s">
        <v>49</v>
      </c>
      <c r="F29" s="56">
        <v>70</v>
      </c>
      <c r="G29" s="42">
        <v>3.7</v>
      </c>
      <c r="H29" s="42">
        <v>0.6</v>
      </c>
      <c r="I29" s="42">
        <v>12.6</v>
      </c>
      <c r="J29" s="42">
        <v>102.5</v>
      </c>
      <c r="K29" s="44"/>
      <c r="L29" s="43">
        <v>4.62</v>
      </c>
    </row>
    <row r="30" spans="1:12" ht="15">
      <c r="A30" s="14"/>
      <c r="B30" s="15"/>
      <c r="C30" s="11"/>
      <c r="D30" s="7" t="s">
        <v>24</v>
      </c>
      <c r="E30" s="51"/>
      <c r="F30" s="52"/>
      <c r="G30" s="84"/>
      <c r="H30" s="84"/>
      <c r="I30" s="91"/>
      <c r="J30" s="42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588</v>
      </c>
      <c r="G32" s="19">
        <f>SUM(G25:G31)</f>
        <v>26.7</v>
      </c>
      <c r="H32" s="19">
        <f>SUM(H25:H31)</f>
        <v>59.6</v>
      </c>
      <c r="I32" s="19">
        <f>SUM(I25:I31)</f>
        <v>99.6</v>
      </c>
      <c r="J32" s="19">
        <f>SUM(J25:J31)</f>
        <v>853.5</v>
      </c>
      <c r="K32" s="25"/>
      <c r="L32" s="76">
        <f>SUM(L25:L31)</f>
        <v>65.259999999999991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55"/>
      <c r="F40" s="56"/>
      <c r="G40" s="57"/>
      <c r="H40" s="57"/>
      <c r="I40" s="58"/>
      <c r="J40" s="71"/>
      <c r="K40" s="72"/>
      <c r="L40" s="71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.75" customHeight="1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thickBot="1">
      <c r="A43" s="33">
        <f>A25</f>
        <v>1</v>
      </c>
      <c r="B43" s="33">
        <f>B25</f>
        <v>2</v>
      </c>
      <c r="C43" s="116" t="s">
        <v>4</v>
      </c>
      <c r="D43" s="117"/>
      <c r="E43" s="31"/>
      <c r="F43" s="32">
        <f>F32+F42</f>
        <v>588</v>
      </c>
      <c r="G43" s="32">
        <f>G32+G42</f>
        <v>26.7</v>
      </c>
      <c r="H43" s="32">
        <f>H32+H42</f>
        <v>59.6</v>
      </c>
      <c r="I43" s="32">
        <f>I32+I42</f>
        <v>99.6</v>
      </c>
      <c r="J43" s="32">
        <f>J32+J42</f>
        <v>853.5</v>
      </c>
      <c r="K43" s="32"/>
      <c r="L43" s="32">
        <f>L32+L42</f>
        <v>65.259999999999991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1" t="s">
        <v>50</v>
      </c>
      <c r="F44" s="83">
        <v>140</v>
      </c>
      <c r="G44" s="84">
        <v>18</v>
      </c>
      <c r="H44" s="84">
        <v>29</v>
      </c>
      <c r="I44" s="85">
        <v>9</v>
      </c>
      <c r="J44" s="39">
        <v>205</v>
      </c>
      <c r="K44" s="95">
        <v>229</v>
      </c>
      <c r="L44" s="40">
        <v>52.57</v>
      </c>
    </row>
    <row r="45" spans="1:12" ht="15">
      <c r="A45" s="23"/>
      <c r="B45" s="15"/>
      <c r="C45" s="11"/>
      <c r="D45" s="6"/>
      <c r="E45" s="55" t="s">
        <v>51</v>
      </c>
      <c r="F45" s="66">
        <v>150</v>
      </c>
      <c r="G45" s="67">
        <v>3</v>
      </c>
      <c r="H45" s="67">
        <v>5</v>
      </c>
      <c r="I45" s="86">
        <v>19</v>
      </c>
      <c r="J45" s="79">
        <v>133</v>
      </c>
      <c r="K45" s="96">
        <v>312</v>
      </c>
      <c r="L45" s="71">
        <v>15.16</v>
      </c>
    </row>
    <row r="46" spans="1:12" ht="15">
      <c r="A46" s="23"/>
      <c r="B46" s="15"/>
      <c r="C46" s="11"/>
      <c r="D46" s="73"/>
      <c r="E46" s="55" t="s">
        <v>72</v>
      </c>
      <c r="F46" s="66">
        <v>60</v>
      </c>
      <c r="G46" s="67">
        <v>0.6</v>
      </c>
      <c r="H46" s="67">
        <v>0.12</v>
      </c>
      <c r="I46" s="86">
        <v>2.16</v>
      </c>
      <c r="J46" s="42">
        <v>9.6</v>
      </c>
      <c r="K46" s="69">
        <v>70</v>
      </c>
      <c r="L46" s="43">
        <v>6.26</v>
      </c>
    </row>
    <row r="47" spans="1:12" ht="15">
      <c r="A47" s="23"/>
      <c r="B47" s="15"/>
      <c r="C47" s="11"/>
      <c r="D47" s="7" t="s">
        <v>22</v>
      </c>
      <c r="E47" s="55" t="s">
        <v>53</v>
      </c>
      <c r="F47" s="66">
        <v>222</v>
      </c>
      <c r="G47" s="67">
        <v>0</v>
      </c>
      <c r="H47" s="67">
        <v>0</v>
      </c>
      <c r="I47" s="86">
        <v>16</v>
      </c>
      <c r="J47" s="42">
        <v>65</v>
      </c>
      <c r="K47" s="69"/>
      <c r="L47" s="81">
        <v>4.01</v>
      </c>
    </row>
    <row r="48" spans="1:12" ht="15">
      <c r="A48" s="23"/>
      <c r="B48" s="15"/>
      <c r="C48" s="11"/>
      <c r="D48" s="7" t="s">
        <v>23</v>
      </c>
      <c r="E48" s="77" t="s">
        <v>49</v>
      </c>
      <c r="F48" s="66">
        <v>70</v>
      </c>
      <c r="G48" s="42">
        <v>3.7</v>
      </c>
      <c r="H48" s="42">
        <v>0.6</v>
      </c>
      <c r="I48" s="42">
        <v>12.6</v>
      </c>
      <c r="J48" s="42">
        <v>102.5</v>
      </c>
      <c r="K48" s="69"/>
      <c r="L48" s="43">
        <v>4.62</v>
      </c>
    </row>
    <row r="49" spans="1:12" ht="15">
      <c r="A49" s="23"/>
      <c r="B49" s="15"/>
      <c r="C49" s="11"/>
      <c r="D49" s="7"/>
      <c r="E49" s="55" t="s">
        <v>54</v>
      </c>
      <c r="F49" s="66">
        <v>80</v>
      </c>
      <c r="G49" s="67">
        <v>2.4</v>
      </c>
      <c r="H49" s="67">
        <v>0.4</v>
      </c>
      <c r="I49" s="86">
        <v>12.6</v>
      </c>
      <c r="J49" s="42">
        <v>288</v>
      </c>
      <c r="K49" s="69"/>
      <c r="L49" s="43">
        <v>13.04</v>
      </c>
    </row>
    <row r="50" spans="1:12" ht="15.75" thickBot="1">
      <c r="A50" s="23"/>
      <c r="B50" s="15"/>
      <c r="C50" s="11"/>
      <c r="D50" s="6"/>
      <c r="E50" s="82"/>
      <c r="F50" s="87"/>
      <c r="G50" s="88"/>
      <c r="H50" s="87"/>
      <c r="I50" s="89"/>
      <c r="J50" s="42"/>
      <c r="K50" s="69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722</v>
      </c>
      <c r="G51" s="19">
        <f>SUM(G44:G50)</f>
        <v>27.7</v>
      </c>
      <c r="H51" s="19">
        <f>SUM(H44:H50)</f>
        <v>35.119999999999997</v>
      </c>
      <c r="I51" s="19">
        <f>SUM(I44:I50)</f>
        <v>71.36</v>
      </c>
      <c r="J51" s="19">
        <f>SUM(J44:J50)</f>
        <v>803.1</v>
      </c>
      <c r="K51" s="25"/>
      <c r="L51" s="19">
        <f>SUM(L44:L50)</f>
        <v>95.660000000000025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.75" customHeight="1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thickBot="1">
      <c r="A62" s="29">
        <f>A44</f>
        <v>1</v>
      </c>
      <c r="B62" s="30">
        <f>B44</f>
        <v>3</v>
      </c>
      <c r="C62" s="116" t="s">
        <v>4</v>
      </c>
      <c r="D62" s="117"/>
      <c r="E62" s="31"/>
      <c r="F62" s="32">
        <f>F51+F61</f>
        <v>722</v>
      </c>
      <c r="G62" s="32">
        <f>G51+G61</f>
        <v>27.7</v>
      </c>
      <c r="H62" s="32">
        <f>H51+H61</f>
        <v>35.119999999999997</v>
      </c>
      <c r="I62" s="32">
        <f>I51+I61</f>
        <v>71.36</v>
      </c>
      <c r="J62" s="32">
        <f>J51+J61</f>
        <v>803.1</v>
      </c>
      <c r="K62" s="32"/>
      <c r="L62" s="32">
        <f>L51+L61</f>
        <v>95.660000000000025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1" t="s">
        <v>55</v>
      </c>
      <c r="F63" s="52">
        <v>220</v>
      </c>
      <c r="G63" s="52">
        <v>19</v>
      </c>
      <c r="H63" s="52">
        <v>23</v>
      </c>
      <c r="I63" s="59">
        <v>32</v>
      </c>
      <c r="J63" s="92">
        <v>408</v>
      </c>
      <c r="K63" s="99">
        <v>291</v>
      </c>
      <c r="L63" s="40">
        <v>53.09</v>
      </c>
    </row>
    <row r="64" spans="1:12" ht="15">
      <c r="A64" s="23"/>
      <c r="B64" s="15"/>
      <c r="C64" s="11"/>
      <c r="D64" s="6"/>
      <c r="E64" s="55" t="s">
        <v>73</v>
      </c>
      <c r="F64" s="66">
        <v>60</v>
      </c>
      <c r="G64" s="67">
        <v>1</v>
      </c>
      <c r="H64" s="67">
        <v>0</v>
      </c>
      <c r="I64" s="86">
        <v>49</v>
      </c>
      <c r="J64" s="42">
        <v>10</v>
      </c>
      <c r="K64" s="69">
        <v>70</v>
      </c>
      <c r="L64" s="43">
        <v>15.18</v>
      </c>
    </row>
    <row r="65" spans="1:12" ht="15">
      <c r="A65" s="23"/>
      <c r="B65" s="15"/>
      <c r="C65" s="11"/>
      <c r="D65" s="7" t="s">
        <v>22</v>
      </c>
      <c r="E65" s="55" t="s">
        <v>56</v>
      </c>
      <c r="F65" s="56">
        <v>200</v>
      </c>
      <c r="G65" s="56">
        <v>4</v>
      </c>
      <c r="H65" s="56">
        <v>4</v>
      </c>
      <c r="I65" s="63">
        <v>26</v>
      </c>
      <c r="J65" s="60">
        <v>155</v>
      </c>
      <c r="K65" s="100">
        <v>383</v>
      </c>
      <c r="L65" s="43">
        <v>11.5</v>
      </c>
    </row>
    <row r="66" spans="1:12" ht="15">
      <c r="A66" s="23"/>
      <c r="B66" s="15"/>
      <c r="C66" s="11"/>
      <c r="D66" s="7" t="s">
        <v>23</v>
      </c>
      <c r="E66" s="77" t="s">
        <v>49</v>
      </c>
      <c r="F66" s="56">
        <v>70</v>
      </c>
      <c r="G66" s="60">
        <v>3.7</v>
      </c>
      <c r="H66" s="60">
        <v>0.6</v>
      </c>
      <c r="I66" s="60">
        <v>12.6</v>
      </c>
      <c r="J66" s="60">
        <v>102.5</v>
      </c>
      <c r="K66" s="64"/>
      <c r="L66" s="43">
        <v>4.62</v>
      </c>
    </row>
    <row r="67" spans="1:12" ht="15">
      <c r="A67" s="23"/>
      <c r="B67" s="15"/>
      <c r="C67" s="11"/>
      <c r="D67" s="7" t="s">
        <v>24</v>
      </c>
      <c r="E67" s="55"/>
      <c r="F67" s="56"/>
      <c r="G67" s="56"/>
      <c r="H67" s="56"/>
      <c r="I67" s="63"/>
      <c r="J67" s="60"/>
      <c r="K67" s="64"/>
      <c r="L67" s="43"/>
    </row>
    <row r="68" spans="1:12" ht="15">
      <c r="A68" s="23"/>
      <c r="B68" s="15"/>
      <c r="C68" s="11"/>
      <c r="D68" s="6"/>
      <c r="E68" s="55" t="s">
        <v>43</v>
      </c>
      <c r="F68" s="56">
        <v>50</v>
      </c>
      <c r="G68" s="56">
        <v>7</v>
      </c>
      <c r="H68" s="56">
        <v>9</v>
      </c>
      <c r="I68" s="63">
        <v>14</v>
      </c>
      <c r="J68" s="60">
        <v>161</v>
      </c>
      <c r="K68" s="64">
        <v>3</v>
      </c>
      <c r="L68" s="43">
        <v>16.73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11">
        <f>SUM(F63:F69)</f>
        <v>600</v>
      </c>
      <c r="G70" s="111">
        <f>SUM(G63:G69)</f>
        <v>34.700000000000003</v>
      </c>
      <c r="H70" s="111">
        <f>SUM(H63:H69)</f>
        <v>36.6</v>
      </c>
      <c r="I70" s="111">
        <f>SUM(I63:I69)</f>
        <v>133.6</v>
      </c>
      <c r="J70" s="111">
        <f>SUM(J63:J69)</f>
        <v>836.5</v>
      </c>
      <c r="K70" s="112"/>
      <c r="L70" s="19">
        <f>SUM(L63:L69)</f>
        <v>101.12000000000002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.75" customHeight="1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thickBot="1">
      <c r="A81" s="29">
        <f>A63</f>
        <v>1</v>
      </c>
      <c r="B81" s="30">
        <f>B63</f>
        <v>4</v>
      </c>
      <c r="C81" s="116" t="s">
        <v>4</v>
      </c>
      <c r="D81" s="117"/>
      <c r="E81" s="31"/>
      <c r="F81" s="32">
        <f>F70+F80</f>
        <v>600</v>
      </c>
      <c r="G81" s="32">
        <f>G70+G80</f>
        <v>34.700000000000003</v>
      </c>
      <c r="H81" s="32">
        <f>H70+H80</f>
        <v>36.6</v>
      </c>
      <c r="I81" s="32">
        <f>I70+I80</f>
        <v>133.6</v>
      </c>
      <c r="J81" s="32">
        <f>J70+J80</f>
        <v>836.5</v>
      </c>
      <c r="K81" s="32"/>
      <c r="L81" s="32">
        <f>L70+L80</f>
        <v>101.12000000000002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1" t="s">
        <v>57</v>
      </c>
      <c r="F82" s="101">
        <v>140</v>
      </c>
      <c r="G82" s="52">
        <v>21</v>
      </c>
      <c r="H82" s="52">
        <v>8.9600000000000009</v>
      </c>
      <c r="I82" s="59">
        <v>5</v>
      </c>
      <c r="J82" s="52">
        <v>459</v>
      </c>
      <c r="K82" s="99">
        <v>260</v>
      </c>
      <c r="L82" s="62">
        <v>68.8</v>
      </c>
    </row>
    <row r="83" spans="1:12" ht="15">
      <c r="A83" s="23"/>
      <c r="B83" s="15"/>
      <c r="C83" s="11"/>
      <c r="D83" s="6"/>
      <c r="E83" s="55" t="s">
        <v>58</v>
      </c>
      <c r="F83" s="56">
        <v>155</v>
      </c>
      <c r="G83" s="56">
        <v>8</v>
      </c>
      <c r="H83" s="56">
        <v>6</v>
      </c>
      <c r="I83" s="63">
        <v>40</v>
      </c>
      <c r="J83" s="56">
        <v>250</v>
      </c>
      <c r="K83" s="100">
        <v>171</v>
      </c>
      <c r="L83" s="65">
        <v>11.21</v>
      </c>
    </row>
    <row r="84" spans="1:12" ht="15">
      <c r="A84" s="23"/>
      <c r="B84" s="15"/>
      <c r="C84" s="11"/>
      <c r="D84" s="7" t="s">
        <v>30</v>
      </c>
      <c r="E84" s="55" t="s">
        <v>59</v>
      </c>
      <c r="F84" s="56">
        <v>200</v>
      </c>
      <c r="G84" s="56">
        <v>1</v>
      </c>
      <c r="H84" s="56">
        <v>0</v>
      </c>
      <c r="I84" s="63">
        <v>24</v>
      </c>
      <c r="J84" s="60">
        <v>101</v>
      </c>
      <c r="K84" s="64"/>
      <c r="L84" s="60">
        <v>15</v>
      </c>
    </row>
    <row r="85" spans="1:12" ht="15.75" thickBot="1">
      <c r="A85" s="23"/>
      <c r="B85" s="15"/>
      <c r="C85" s="11"/>
      <c r="D85" s="7" t="s">
        <v>23</v>
      </c>
      <c r="E85" s="77" t="s">
        <v>49</v>
      </c>
      <c r="F85" s="56">
        <v>70</v>
      </c>
      <c r="G85" s="60">
        <v>3.7</v>
      </c>
      <c r="H85" s="60">
        <v>0.6</v>
      </c>
      <c r="I85" s="60">
        <v>12.6</v>
      </c>
      <c r="J85" s="60">
        <v>122</v>
      </c>
      <c r="K85" s="64"/>
      <c r="L85" s="60">
        <v>4.62</v>
      </c>
    </row>
    <row r="86" spans="1:12" ht="15">
      <c r="A86" s="23"/>
      <c r="B86" s="15"/>
      <c r="C86" s="11"/>
      <c r="D86" s="7" t="s">
        <v>24</v>
      </c>
      <c r="E86" s="51" t="s">
        <v>63</v>
      </c>
      <c r="F86" s="83"/>
      <c r="G86" s="83"/>
      <c r="H86" s="83"/>
      <c r="I86" s="91"/>
      <c r="J86" s="42"/>
      <c r="K86" s="69"/>
      <c r="L86" s="42"/>
    </row>
    <row r="87" spans="1:12" ht="15">
      <c r="A87" s="23"/>
      <c r="B87" s="15"/>
      <c r="C87" s="11"/>
      <c r="D87" s="6"/>
      <c r="E87" s="55" t="s">
        <v>72</v>
      </c>
      <c r="F87" s="66">
        <v>60</v>
      </c>
      <c r="G87" s="67">
        <v>0.6</v>
      </c>
      <c r="H87" s="67">
        <v>0.12</v>
      </c>
      <c r="I87" s="86">
        <v>2.16</v>
      </c>
      <c r="J87" s="42">
        <v>10</v>
      </c>
      <c r="K87" s="69">
        <v>71</v>
      </c>
      <c r="L87" s="43">
        <v>13.77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625</v>
      </c>
      <c r="G89" s="19">
        <f>SUM(G82:G88)</f>
        <v>34.300000000000004</v>
      </c>
      <c r="H89" s="19">
        <f>SUM(H82:H88)</f>
        <v>15.68</v>
      </c>
      <c r="I89" s="19">
        <f>SUM(I82:I88)</f>
        <v>83.759999999999991</v>
      </c>
      <c r="J89" s="19">
        <f>SUM(J82:J88)</f>
        <v>942</v>
      </c>
      <c r="K89" s="25"/>
      <c r="L89" s="19">
        <f>SUM(L82:L88)</f>
        <v>113.39999999999999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.75" customHeight="1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thickBot="1">
      <c r="A100" s="29">
        <f>A82</f>
        <v>1</v>
      </c>
      <c r="B100" s="30">
        <f>B82</f>
        <v>5</v>
      </c>
      <c r="C100" s="116" t="s">
        <v>4</v>
      </c>
      <c r="D100" s="117"/>
      <c r="E100" s="31"/>
      <c r="F100" s="32">
        <f>F89+F99</f>
        <v>625</v>
      </c>
      <c r="G100" s="32">
        <f>G89+G99</f>
        <v>34.300000000000004</v>
      </c>
      <c r="H100" s="32">
        <f>H89+H99</f>
        <v>15.68</v>
      </c>
      <c r="I100" s="32">
        <f>I89+I99</f>
        <v>83.759999999999991</v>
      </c>
      <c r="J100" s="32">
        <f>J89+J99</f>
        <v>942</v>
      </c>
      <c r="K100" s="32"/>
      <c r="L100" s="32">
        <f>L89+L99</f>
        <v>113.39999999999999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1" t="s">
        <v>60</v>
      </c>
      <c r="F101" s="105">
        <v>210</v>
      </c>
      <c r="G101" s="53">
        <v>7</v>
      </c>
      <c r="H101" s="53">
        <v>12</v>
      </c>
      <c r="I101" s="54">
        <v>38</v>
      </c>
      <c r="J101" s="53">
        <v>326</v>
      </c>
      <c r="K101" s="93">
        <v>182</v>
      </c>
      <c r="L101" s="102">
        <v>18.829999999999998</v>
      </c>
    </row>
    <row r="102" spans="1:12" ht="15">
      <c r="A102" s="23"/>
      <c r="B102" s="15"/>
      <c r="C102" s="11"/>
      <c r="D102" s="6"/>
      <c r="E102" s="55" t="s">
        <v>70</v>
      </c>
      <c r="F102" s="101">
        <v>140</v>
      </c>
      <c r="G102" s="57">
        <v>15</v>
      </c>
      <c r="H102" s="57">
        <v>11</v>
      </c>
      <c r="I102" s="58">
        <v>4</v>
      </c>
      <c r="J102" s="57">
        <v>320</v>
      </c>
      <c r="K102" s="94">
        <v>225</v>
      </c>
      <c r="L102" s="78">
        <v>45.58</v>
      </c>
    </row>
    <row r="103" spans="1:12" ht="15">
      <c r="A103" s="23"/>
      <c r="B103" s="15"/>
      <c r="C103" s="11"/>
      <c r="D103" s="7" t="s">
        <v>22</v>
      </c>
      <c r="E103" s="55" t="s">
        <v>44</v>
      </c>
      <c r="F103" s="56">
        <v>215</v>
      </c>
      <c r="G103" s="56">
        <v>0.1</v>
      </c>
      <c r="H103" s="56">
        <v>0</v>
      </c>
      <c r="I103" s="63">
        <v>15</v>
      </c>
      <c r="J103" s="60">
        <v>60</v>
      </c>
      <c r="K103" s="64">
        <v>376</v>
      </c>
      <c r="L103" s="60">
        <v>2.08</v>
      </c>
    </row>
    <row r="104" spans="1:12" ht="15.75" thickBot="1">
      <c r="A104" s="23"/>
      <c r="B104" s="15"/>
      <c r="C104" s="11"/>
      <c r="D104" s="7" t="s">
        <v>23</v>
      </c>
      <c r="E104" s="42" t="s">
        <v>52</v>
      </c>
      <c r="F104" s="60">
        <v>40</v>
      </c>
      <c r="G104" s="60">
        <v>2.4</v>
      </c>
      <c r="H104" s="60">
        <v>0.4</v>
      </c>
      <c r="I104" s="60">
        <v>12.6</v>
      </c>
      <c r="J104" s="60">
        <v>63</v>
      </c>
      <c r="K104" s="64"/>
      <c r="L104" s="70">
        <v>2</v>
      </c>
    </row>
    <row r="105" spans="1:12" ht="15">
      <c r="A105" s="23"/>
      <c r="B105" s="15"/>
      <c r="C105" s="11"/>
      <c r="D105" s="7" t="s">
        <v>24</v>
      </c>
      <c r="E105" s="51" t="s">
        <v>63</v>
      </c>
      <c r="F105" s="52">
        <v>150</v>
      </c>
      <c r="G105" s="84">
        <v>1.2</v>
      </c>
      <c r="H105" s="84">
        <v>0.4</v>
      </c>
      <c r="I105" s="91">
        <v>15</v>
      </c>
      <c r="J105" s="42">
        <v>68</v>
      </c>
      <c r="K105" s="44"/>
      <c r="L105" s="60">
        <v>15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755</v>
      </c>
      <c r="G108" s="19">
        <f>SUM(G101:G107)</f>
        <v>25.7</v>
      </c>
      <c r="H108" s="19">
        <f>SUM(H101:H107)</f>
        <v>23.799999999999997</v>
      </c>
      <c r="I108" s="19">
        <f>SUM(I101:I107)</f>
        <v>84.6</v>
      </c>
      <c r="J108" s="19">
        <f>SUM(J101:J107)</f>
        <v>837</v>
      </c>
      <c r="K108" s="25"/>
      <c r="L108" s="19">
        <f>SUM(L101:L107)</f>
        <v>83.49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116" t="s">
        <v>4</v>
      </c>
      <c r="D119" s="117"/>
      <c r="E119" s="31"/>
      <c r="F119" s="32">
        <f>F108+F118</f>
        <v>755</v>
      </c>
      <c r="G119" s="32">
        <f>G108+G118</f>
        <v>25.7</v>
      </c>
      <c r="H119" s="32">
        <f>H108+H118</f>
        <v>23.799999999999997</v>
      </c>
      <c r="I119" s="32">
        <f>I108+I118</f>
        <v>84.6</v>
      </c>
      <c r="J119" s="32">
        <f>J108+J118</f>
        <v>837</v>
      </c>
      <c r="K119" s="32"/>
      <c r="L119" s="32">
        <f>L108+L118</f>
        <v>83.49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1" t="s">
        <v>61</v>
      </c>
      <c r="F120" s="83">
        <v>90</v>
      </c>
      <c r="G120" s="83">
        <v>18</v>
      </c>
      <c r="H120" s="83">
        <v>22</v>
      </c>
      <c r="I120" s="91">
        <v>29</v>
      </c>
      <c r="J120" s="83">
        <v>310</v>
      </c>
      <c r="K120" s="97">
        <v>279</v>
      </c>
      <c r="L120" s="104">
        <v>31.52</v>
      </c>
    </row>
    <row r="121" spans="1:12" ht="15">
      <c r="A121" s="14"/>
      <c r="B121" s="15"/>
      <c r="C121" s="11"/>
      <c r="D121" s="6"/>
      <c r="E121" s="55" t="s">
        <v>62</v>
      </c>
      <c r="F121" s="66">
        <v>50</v>
      </c>
      <c r="G121" s="66">
        <v>1</v>
      </c>
      <c r="H121" s="66">
        <v>3</v>
      </c>
      <c r="I121" s="68">
        <v>4</v>
      </c>
      <c r="J121" s="66">
        <v>425</v>
      </c>
      <c r="K121" s="98">
        <v>331</v>
      </c>
      <c r="L121" s="80">
        <v>4.05</v>
      </c>
    </row>
    <row r="122" spans="1:12" ht="15">
      <c r="A122" s="14"/>
      <c r="B122" s="15"/>
      <c r="C122" s="11"/>
      <c r="D122" s="6"/>
      <c r="E122" s="55" t="s">
        <v>51</v>
      </c>
      <c r="F122" s="66">
        <v>150</v>
      </c>
      <c r="G122" s="66">
        <v>3</v>
      </c>
      <c r="H122" s="66">
        <v>5</v>
      </c>
      <c r="I122" s="68">
        <v>19</v>
      </c>
      <c r="J122" s="42">
        <v>133</v>
      </c>
      <c r="K122" s="98">
        <v>321</v>
      </c>
      <c r="L122" s="42">
        <v>15.68</v>
      </c>
    </row>
    <row r="123" spans="1:12" ht="15">
      <c r="A123" s="14"/>
      <c r="B123" s="15"/>
      <c r="C123" s="11"/>
      <c r="D123" s="7" t="s">
        <v>22</v>
      </c>
      <c r="E123" s="55" t="s">
        <v>53</v>
      </c>
      <c r="F123" s="66">
        <v>222</v>
      </c>
      <c r="G123" s="67">
        <v>0</v>
      </c>
      <c r="H123" s="67">
        <v>0</v>
      </c>
      <c r="I123" s="86">
        <v>16</v>
      </c>
      <c r="J123" s="42">
        <v>65</v>
      </c>
      <c r="K123" s="69">
        <v>377</v>
      </c>
      <c r="L123" s="80">
        <v>4.01</v>
      </c>
    </row>
    <row r="124" spans="1:12" ht="15.75" thickBot="1">
      <c r="A124" s="14"/>
      <c r="B124" s="15"/>
      <c r="C124" s="11"/>
      <c r="D124" s="7" t="s">
        <v>23</v>
      </c>
      <c r="E124" s="77" t="s">
        <v>49</v>
      </c>
      <c r="F124" s="66">
        <v>70</v>
      </c>
      <c r="G124" s="42">
        <v>3.7</v>
      </c>
      <c r="H124" s="42">
        <v>0.6</v>
      </c>
      <c r="I124" s="42">
        <v>12.6</v>
      </c>
      <c r="J124" s="42">
        <v>102.5</v>
      </c>
      <c r="K124" s="69"/>
      <c r="L124" s="42">
        <v>4.62</v>
      </c>
    </row>
    <row r="125" spans="1:12" ht="15">
      <c r="A125" s="14"/>
      <c r="B125" s="15"/>
      <c r="C125" s="11"/>
      <c r="D125" s="7" t="s">
        <v>24</v>
      </c>
      <c r="E125" s="51" t="s">
        <v>71</v>
      </c>
      <c r="F125" s="83"/>
      <c r="G125" s="83"/>
      <c r="H125" s="83"/>
      <c r="I125" s="91"/>
      <c r="J125" s="42"/>
      <c r="K125" s="69"/>
      <c r="L125" s="107"/>
    </row>
    <row r="126" spans="1:12" ht="15">
      <c r="A126" s="14"/>
      <c r="B126" s="15"/>
      <c r="C126" s="11"/>
      <c r="D126" s="6"/>
      <c r="E126" s="55" t="s">
        <v>74</v>
      </c>
      <c r="F126" s="66">
        <v>60</v>
      </c>
      <c r="G126" s="67">
        <v>0.6</v>
      </c>
      <c r="H126" s="67">
        <v>0.12</v>
      </c>
      <c r="I126" s="86">
        <v>2.16</v>
      </c>
      <c r="J126" s="42">
        <v>9.6</v>
      </c>
      <c r="K126" s="69">
        <v>71</v>
      </c>
      <c r="L126" s="43">
        <v>15.18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642</v>
      </c>
      <c r="G127" s="19">
        <f>SUM(G120:G126)</f>
        <v>26.3</v>
      </c>
      <c r="H127" s="19">
        <f>SUM(H120:H126)</f>
        <v>30.720000000000002</v>
      </c>
      <c r="I127" s="19">
        <f>SUM(I120:I126)</f>
        <v>82.759999999999991</v>
      </c>
      <c r="J127" s="19">
        <f>SUM(J120:J126)</f>
        <v>1045.0999999999999</v>
      </c>
      <c r="K127" s="25"/>
      <c r="L127" s="19">
        <f>SUM(L120:L126)</f>
        <v>75.06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.75" thickBot="1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51"/>
      <c r="F132" s="52"/>
      <c r="G132" s="53"/>
      <c r="H132" s="53"/>
      <c r="I132" s="54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116" t="s">
        <v>4</v>
      </c>
      <c r="D138" s="117"/>
      <c r="E138" s="31"/>
      <c r="F138" s="32">
        <f>F127+F137</f>
        <v>642</v>
      </c>
      <c r="G138" s="32">
        <f>G127+G137</f>
        <v>26.3</v>
      </c>
      <c r="H138" s="32">
        <f>H127+H137</f>
        <v>30.720000000000002</v>
      </c>
      <c r="I138" s="32">
        <f>I127+I137</f>
        <v>82.759999999999991</v>
      </c>
      <c r="J138" s="32">
        <f>J127+J137</f>
        <v>1045.0999999999999</v>
      </c>
      <c r="K138" s="32"/>
      <c r="L138" s="32">
        <f>L127+L137</f>
        <v>75.06</v>
      </c>
    </row>
    <row r="139" spans="1:12" ht="15.75" customHeight="1">
      <c r="A139" s="20">
        <v>2</v>
      </c>
      <c r="B139" s="21">
        <v>3</v>
      </c>
      <c r="C139" s="22" t="s">
        <v>20</v>
      </c>
      <c r="D139" s="5" t="s">
        <v>21</v>
      </c>
      <c r="E139" s="51" t="s">
        <v>64</v>
      </c>
      <c r="F139" s="83">
        <v>100</v>
      </c>
      <c r="G139" s="83">
        <v>15</v>
      </c>
      <c r="H139" s="83">
        <v>23</v>
      </c>
      <c r="I139" s="91">
        <v>15</v>
      </c>
      <c r="J139" s="83">
        <v>324</v>
      </c>
      <c r="K139" s="97">
        <v>295</v>
      </c>
      <c r="L139" s="104">
        <v>46.44</v>
      </c>
    </row>
    <row r="140" spans="1:12" ht="15">
      <c r="A140" s="23"/>
      <c r="B140" s="15"/>
      <c r="C140" s="11"/>
      <c r="D140" s="6"/>
      <c r="E140" s="55" t="s">
        <v>58</v>
      </c>
      <c r="F140" s="103">
        <v>155</v>
      </c>
      <c r="G140" s="66">
        <v>8</v>
      </c>
      <c r="H140" s="66">
        <v>6</v>
      </c>
      <c r="I140" s="68">
        <v>41</v>
      </c>
      <c r="J140" s="66">
        <v>250</v>
      </c>
      <c r="K140" s="98">
        <v>302</v>
      </c>
      <c r="L140" s="80">
        <v>11.21</v>
      </c>
    </row>
    <row r="141" spans="1:12" ht="15">
      <c r="A141" s="23"/>
      <c r="B141" s="15"/>
      <c r="C141" s="11"/>
      <c r="D141" s="7" t="s">
        <v>30</v>
      </c>
      <c r="E141" s="55" t="s">
        <v>59</v>
      </c>
      <c r="F141" s="66">
        <v>200</v>
      </c>
      <c r="G141" s="66">
        <v>1</v>
      </c>
      <c r="H141" s="66">
        <v>0</v>
      </c>
      <c r="I141" s="68">
        <v>24</v>
      </c>
      <c r="J141" s="42">
        <v>101</v>
      </c>
      <c r="K141" s="69">
        <v>349</v>
      </c>
      <c r="L141" s="42">
        <v>15</v>
      </c>
    </row>
    <row r="142" spans="1:12" ht="15.75" thickBot="1">
      <c r="A142" s="23"/>
      <c r="B142" s="15"/>
      <c r="C142" s="11"/>
      <c r="D142" s="7" t="s">
        <v>23</v>
      </c>
      <c r="E142" s="77" t="s">
        <v>49</v>
      </c>
      <c r="F142" s="66">
        <v>70</v>
      </c>
      <c r="G142" s="42">
        <v>3.7</v>
      </c>
      <c r="H142" s="42">
        <v>0.6</v>
      </c>
      <c r="I142" s="42">
        <v>12.6</v>
      </c>
      <c r="J142" s="42">
        <v>102.5</v>
      </c>
      <c r="K142" s="69"/>
      <c r="L142" s="42">
        <v>4.62</v>
      </c>
    </row>
    <row r="143" spans="1:12" ht="15">
      <c r="A143" s="23"/>
      <c r="B143" s="15"/>
      <c r="C143" s="11"/>
      <c r="D143" s="7" t="s">
        <v>24</v>
      </c>
      <c r="E143" s="51"/>
      <c r="F143" s="83"/>
      <c r="G143" s="83"/>
      <c r="H143" s="83"/>
      <c r="I143" s="91"/>
      <c r="J143" s="42"/>
      <c r="K143" s="69"/>
      <c r="L143" s="107"/>
    </row>
    <row r="144" spans="1:12" ht="15.75" thickBot="1">
      <c r="A144" s="23"/>
      <c r="B144" s="15"/>
      <c r="C144" s="11"/>
      <c r="D144" s="6"/>
      <c r="E144" s="119" t="s">
        <v>75</v>
      </c>
      <c r="F144" s="66">
        <v>60</v>
      </c>
      <c r="G144" s="66">
        <v>1</v>
      </c>
      <c r="H144" s="66">
        <v>3</v>
      </c>
      <c r="I144" s="68">
        <v>5</v>
      </c>
      <c r="J144" s="42">
        <v>50</v>
      </c>
      <c r="K144" s="69">
        <v>73</v>
      </c>
      <c r="L144" s="106">
        <v>8.4</v>
      </c>
    </row>
    <row r="145" spans="1:12" ht="15">
      <c r="A145" s="23"/>
      <c r="B145" s="15"/>
      <c r="C145" s="11"/>
      <c r="D145" s="6"/>
      <c r="E145" s="42"/>
      <c r="F145" s="42"/>
      <c r="G145" s="42"/>
      <c r="H145" s="42"/>
      <c r="I145" s="42"/>
      <c r="J145" s="42"/>
      <c r="K145" s="69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585</v>
      </c>
      <c r="G146" s="19">
        <f>SUM(G139:G145)</f>
        <v>28.7</v>
      </c>
      <c r="H146" s="19">
        <f>SUM(H139:H145)</f>
        <v>32.6</v>
      </c>
      <c r="I146" s="19">
        <f>SUM(I139:I145)</f>
        <v>97.6</v>
      </c>
      <c r="J146" s="19">
        <f>SUM(J139:J145)</f>
        <v>827.5</v>
      </c>
      <c r="K146" s="25"/>
      <c r="L146" s="19">
        <f>SUM(L139:L145)</f>
        <v>85.670000000000016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116" t="s">
        <v>4</v>
      </c>
      <c r="D157" s="117"/>
      <c r="E157" s="31"/>
      <c r="F157" s="32">
        <f>F146+F156</f>
        <v>585</v>
      </c>
      <c r="G157" s="32">
        <f>G146+G156</f>
        <v>28.7</v>
      </c>
      <c r="H157" s="32">
        <f>H146+H156</f>
        <v>32.6</v>
      </c>
      <c r="I157" s="32">
        <f>I146+I156</f>
        <v>97.6</v>
      </c>
      <c r="J157" s="32">
        <f>J146+J156</f>
        <v>827.5</v>
      </c>
      <c r="K157" s="32"/>
      <c r="L157" s="32">
        <f>L146+L156</f>
        <v>85.670000000000016</v>
      </c>
    </row>
    <row r="158" spans="1:12" ht="18" customHeight="1">
      <c r="A158" s="20">
        <v>2</v>
      </c>
      <c r="B158" s="21">
        <v>4</v>
      </c>
      <c r="C158" s="22" t="s">
        <v>20</v>
      </c>
      <c r="D158" s="5" t="s">
        <v>21</v>
      </c>
      <c r="E158" s="51" t="s">
        <v>65</v>
      </c>
      <c r="F158" s="105">
        <v>140</v>
      </c>
      <c r="G158" s="52">
        <v>26</v>
      </c>
      <c r="H158" s="52">
        <v>30</v>
      </c>
      <c r="I158" s="59">
        <v>7</v>
      </c>
      <c r="J158" s="52">
        <v>388</v>
      </c>
      <c r="K158" s="99" t="s">
        <v>66</v>
      </c>
      <c r="L158" s="108">
        <v>49.95</v>
      </c>
    </row>
    <row r="159" spans="1:12" ht="15">
      <c r="A159" s="23"/>
      <c r="B159" s="15"/>
      <c r="C159" s="11"/>
      <c r="D159" s="6"/>
      <c r="E159" s="55" t="s">
        <v>47</v>
      </c>
      <c r="F159" s="56">
        <v>157.5</v>
      </c>
      <c r="G159" s="56">
        <v>5</v>
      </c>
      <c r="H159" s="56">
        <v>6</v>
      </c>
      <c r="I159" s="63">
        <v>37</v>
      </c>
      <c r="J159" s="56">
        <v>225</v>
      </c>
      <c r="K159" s="100">
        <v>203</v>
      </c>
      <c r="L159" s="109">
        <v>10.29</v>
      </c>
    </row>
    <row r="160" spans="1:12" ht="15">
      <c r="A160" s="23"/>
      <c r="B160" s="15"/>
      <c r="C160" s="11"/>
      <c r="D160" s="7" t="s">
        <v>22</v>
      </c>
      <c r="E160" s="55" t="s">
        <v>67</v>
      </c>
      <c r="F160" s="56">
        <v>200</v>
      </c>
      <c r="G160" s="56">
        <v>1</v>
      </c>
      <c r="H160" s="56">
        <v>0</v>
      </c>
      <c r="I160" s="63">
        <v>22</v>
      </c>
      <c r="J160" s="60">
        <v>88</v>
      </c>
      <c r="K160" s="64">
        <v>349</v>
      </c>
      <c r="L160" s="109">
        <v>4.8899999999999997</v>
      </c>
    </row>
    <row r="161" spans="1:12" ht="15.75" thickBot="1">
      <c r="A161" s="23"/>
      <c r="B161" s="15"/>
      <c r="C161" s="11"/>
      <c r="D161" s="7" t="s">
        <v>23</v>
      </c>
      <c r="E161" s="77" t="s">
        <v>49</v>
      </c>
      <c r="F161" s="56">
        <v>70</v>
      </c>
      <c r="G161" s="60">
        <v>3.7</v>
      </c>
      <c r="H161" s="60">
        <v>0.6</v>
      </c>
      <c r="I161" s="60">
        <v>12.6</v>
      </c>
      <c r="J161" s="60">
        <v>102.5</v>
      </c>
      <c r="K161" s="64"/>
      <c r="L161" s="107">
        <v>4.62</v>
      </c>
    </row>
    <row r="162" spans="1:12" ht="15">
      <c r="A162" s="23"/>
      <c r="B162" s="15"/>
      <c r="C162" s="11"/>
      <c r="D162" s="7"/>
      <c r="E162" s="120" t="s">
        <v>77</v>
      </c>
      <c r="F162" s="83">
        <v>30</v>
      </c>
      <c r="G162" s="83">
        <v>1</v>
      </c>
      <c r="H162" s="83">
        <v>12</v>
      </c>
      <c r="I162" s="91">
        <v>34</v>
      </c>
      <c r="J162" s="42">
        <v>90</v>
      </c>
      <c r="K162" s="69"/>
      <c r="L162" s="107">
        <v>4.2</v>
      </c>
    </row>
    <row r="163" spans="1:12" ht="15">
      <c r="A163" s="23"/>
      <c r="B163" s="15"/>
      <c r="C163" s="11"/>
      <c r="D163" s="6"/>
      <c r="E163" s="119" t="s">
        <v>72</v>
      </c>
      <c r="F163" s="66">
        <v>60</v>
      </c>
      <c r="G163" s="67">
        <v>1</v>
      </c>
      <c r="H163" s="67">
        <v>0</v>
      </c>
      <c r="I163" s="86">
        <v>2</v>
      </c>
      <c r="J163" s="42">
        <v>90</v>
      </c>
      <c r="K163" s="69">
        <v>71</v>
      </c>
      <c r="L163" s="60">
        <v>13.77</v>
      </c>
    </row>
    <row r="164" spans="1:12" ht="15">
      <c r="A164" s="24"/>
      <c r="B164" s="17"/>
      <c r="C164" s="8"/>
      <c r="D164" s="18" t="s">
        <v>33</v>
      </c>
      <c r="E164" s="9"/>
      <c r="F164" s="19">
        <f>SUM(F158:F163)</f>
        <v>657.5</v>
      </c>
      <c r="G164" s="19">
        <f>SUM(G158:G163)</f>
        <v>37.700000000000003</v>
      </c>
      <c r="H164" s="19">
        <f>SUM(H158:H163)</f>
        <v>48.6</v>
      </c>
      <c r="I164" s="19">
        <f>SUM(I158:I163)</f>
        <v>114.6</v>
      </c>
      <c r="J164" s="19">
        <f>SUM(J158:J163)</f>
        <v>983.5</v>
      </c>
      <c r="K164" s="25"/>
      <c r="L164" s="19">
        <f>SUM(L158:L163)</f>
        <v>87.72</v>
      </c>
    </row>
    <row r="165" spans="1:12" ht="15">
      <c r="A165" s="26">
        <f>A158</f>
        <v>2</v>
      </c>
      <c r="B165" s="13">
        <f>B158</f>
        <v>4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64"/>
      <c r="L166" s="43"/>
    </row>
    <row r="167" spans="1:12" ht="1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>SUM(G165:G173)</f>
        <v>0</v>
      </c>
      <c r="H174" s="19">
        <f>SUM(H165:H173)</f>
        <v>0</v>
      </c>
      <c r="I174" s="19">
        <f>SUM(I165:I173)</f>
        <v>0</v>
      </c>
      <c r="J174" s="19">
        <f>SUM(J165:J173)</f>
        <v>0</v>
      </c>
      <c r="K174" s="25"/>
      <c r="L174" s="19">
        <f>SUM(L165:L173)</f>
        <v>0</v>
      </c>
    </row>
    <row r="175" spans="1:12" ht="15.75" thickBot="1">
      <c r="A175" s="29">
        <f>A158</f>
        <v>2</v>
      </c>
      <c r="B175" s="30">
        <f>B158</f>
        <v>4</v>
      </c>
      <c r="C175" s="116" t="s">
        <v>4</v>
      </c>
      <c r="D175" s="117"/>
      <c r="E175" s="31"/>
      <c r="F175" s="32">
        <f>F164+F174</f>
        <v>657.5</v>
      </c>
      <c r="G175" s="32">
        <f>G164+G174</f>
        <v>37.700000000000003</v>
      </c>
      <c r="H175" s="32">
        <f>H164+H174</f>
        <v>48.6</v>
      </c>
      <c r="I175" s="32">
        <f>I164+I174</f>
        <v>114.6</v>
      </c>
      <c r="J175" s="32">
        <f>J164+J174</f>
        <v>983.5</v>
      </c>
      <c r="K175" s="32"/>
      <c r="L175" s="32">
        <f>L164+L174</f>
        <v>87.72</v>
      </c>
    </row>
    <row r="176" spans="1:12" ht="15">
      <c r="A176" s="20">
        <v>2</v>
      </c>
      <c r="B176" s="21">
        <v>5</v>
      </c>
      <c r="C176" s="22" t="s">
        <v>20</v>
      </c>
      <c r="D176" s="5" t="s">
        <v>21</v>
      </c>
      <c r="E176" s="51" t="s">
        <v>68</v>
      </c>
      <c r="F176" s="52">
        <v>100</v>
      </c>
      <c r="G176" s="53">
        <v>16</v>
      </c>
      <c r="H176" s="53">
        <v>14</v>
      </c>
      <c r="I176" s="54">
        <v>17</v>
      </c>
      <c r="J176" s="53">
        <v>355</v>
      </c>
      <c r="K176" s="93">
        <v>269</v>
      </c>
      <c r="L176" s="102">
        <v>51.99</v>
      </c>
    </row>
    <row r="177" spans="1:12" ht="15">
      <c r="A177" s="23"/>
      <c r="B177" s="15"/>
      <c r="C177" s="11"/>
      <c r="D177" s="6"/>
      <c r="E177" s="55" t="s">
        <v>69</v>
      </c>
      <c r="F177" s="56">
        <v>106.7</v>
      </c>
      <c r="G177" s="57">
        <v>3</v>
      </c>
      <c r="H177" s="57">
        <v>4</v>
      </c>
      <c r="I177" s="58">
        <v>19</v>
      </c>
      <c r="J177" s="57">
        <v>124</v>
      </c>
      <c r="K177" s="94">
        <v>171</v>
      </c>
      <c r="L177" s="78">
        <v>8.19</v>
      </c>
    </row>
    <row r="178" spans="1:12" ht="15">
      <c r="A178" s="23"/>
      <c r="B178" s="15"/>
      <c r="C178" s="11"/>
      <c r="D178" s="7" t="s">
        <v>22</v>
      </c>
      <c r="E178" s="55" t="s">
        <v>44</v>
      </c>
      <c r="F178" s="56">
        <v>215</v>
      </c>
      <c r="G178" s="56">
        <v>0.1</v>
      </c>
      <c r="H178" s="56">
        <v>0</v>
      </c>
      <c r="I178" s="63">
        <v>15</v>
      </c>
      <c r="J178" s="60">
        <v>60</v>
      </c>
      <c r="K178" s="64">
        <v>376</v>
      </c>
      <c r="L178" s="60">
        <v>2.08</v>
      </c>
    </row>
    <row r="179" spans="1:12" ht="15.75" thickBot="1">
      <c r="A179" s="23"/>
      <c r="B179" s="15"/>
      <c r="C179" s="11"/>
      <c r="D179" s="7" t="s">
        <v>23</v>
      </c>
      <c r="E179" s="77" t="s">
        <v>49</v>
      </c>
      <c r="F179" s="56">
        <v>70</v>
      </c>
      <c r="G179" s="60">
        <v>3.7</v>
      </c>
      <c r="H179" s="60">
        <v>0.6</v>
      </c>
      <c r="I179" s="60">
        <v>12.6</v>
      </c>
      <c r="J179" s="60">
        <v>102.5</v>
      </c>
      <c r="K179" s="64"/>
      <c r="L179" s="107">
        <v>4.62</v>
      </c>
    </row>
    <row r="180" spans="1:12" ht="15.75" customHeight="1">
      <c r="A180" s="23"/>
      <c r="B180" s="15"/>
      <c r="C180" s="11"/>
      <c r="D180" s="7" t="s">
        <v>24</v>
      </c>
      <c r="E180" s="51"/>
      <c r="F180" s="83"/>
      <c r="G180" s="83"/>
      <c r="H180" s="83"/>
      <c r="I180" s="91"/>
      <c r="J180" s="42"/>
      <c r="K180" s="69"/>
      <c r="L180" s="107"/>
    </row>
    <row r="181" spans="1:12" ht="15">
      <c r="A181" s="23"/>
      <c r="B181" s="15"/>
      <c r="C181" s="11"/>
      <c r="D181" s="6"/>
      <c r="E181" s="55" t="s">
        <v>76</v>
      </c>
      <c r="F181" s="66">
        <v>60</v>
      </c>
      <c r="G181" s="67">
        <v>2</v>
      </c>
      <c r="H181" s="67">
        <v>1</v>
      </c>
      <c r="I181" s="86">
        <v>4</v>
      </c>
      <c r="J181" s="42">
        <v>40</v>
      </c>
      <c r="K181" s="69">
        <v>71</v>
      </c>
      <c r="L181" s="60">
        <v>7.38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4"/>
      <c r="B183" s="17"/>
      <c r="C183" s="8"/>
      <c r="D183" s="18" t="s">
        <v>33</v>
      </c>
      <c r="E183" s="9"/>
      <c r="F183" s="19">
        <f>SUM(F176:F182)</f>
        <v>551.70000000000005</v>
      </c>
      <c r="G183" s="19">
        <f>SUM(G176:G182)</f>
        <v>24.8</v>
      </c>
      <c r="H183" s="19">
        <f>SUM(H176:H182)</f>
        <v>19.600000000000001</v>
      </c>
      <c r="I183" s="19">
        <f>SUM(I176:I182)</f>
        <v>67.599999999999994</v>
      </c>
      <c r="J183" s="19">
        <f>SUM(J176:J182)</f>
        <v>681.5</v>
      </c>
      <c r="K183" s="25"/>
      <c r="L183" s="19">
        <f>SUM(L176:L182)</f>
        <v>74.259999999999991</v>
      </c>
    </row>
    <row r="184" spans="1:12" ht="15">
      <c r="A184" s="26">
        <f>A176</f>
        <v>2</v>
      </c>
      <c r="B184" s="13">
        <f>B176</f>
        <v>5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>SUM(G184:G192)</f>
        <v>0</v>
      </c>
      <c r="H193" s="19">
        <f>SUM(H184:H192)</f>
        <v>0</v>
      </c>
      <c r="I193" s="19">
        <f>SUM(I184:I192)</f>
        <v>0</v>
      </c>
      <c r="J193" s="19">
        <f>SUM(J184:J192)</f>
        <v>0</v>
      </c>
      <c r="K193" s="25"/>
      <c r="L193" s="19">
        <f>SUM(L184:L192)</f>
        <v>0</v>
      </c>
    </row>
    <row r="194" spans="1:12" ht="15.75" thickBot="1">
      <c r="A194" s="29">
        <f>A176</f>
        <v>2</v>
      </c>
      <c r="B194" s="30">
        <f>B176</f>
        <v>5</v>
      </c>
      <c r="C194" s="116" t="s">
        <v>4</v>
      </c>
      <c r="D194" s="117"/>
      <c r="E194" s="31"/>
      <c r="F194" s="32">
        <f>F183+F193</f>
        <v>551.70000000000005</v>
      </c>
      <c r="G194" s="32">
        <f>G183+G193</f>
        <v>24.8</v>
      </c>
      <c r="H194" s="32">
        <f>H183+H193</f>
        <v>19.600000000000001</v>
      </c>
      <c r="I194" s="32">
        <f>I183+I193</f>
        <v>67.599999999999994</v>
      </c>
      <c r="J194" s="32">
        <f>J183+J193</f>
        <v>681.5</v>
      </c>
      <c r="K194" s="32"/>
      <c r="L194" s="32">
        <f>L183+L193</f>
        <v>74.259999999999991</v>
      </c>
    </row>
    <row r="195" spans="1:12" ht="13.5" thickBot="1">
      <c r="A195" s="27"/>
      <c r="B195" s="28"/>
      <c r="C195" s="118" t="s">
        <v>5</v>
      </c>
      <c r="D195" s="118"/>
      <c r="E195" s="118"/>
      <c r="F195" s="34">
        <f>(F24+F43+F62+F81+F100+F119+F138+F157+F175+F194)/(IF(F24=0,0,1)+IF(F43=0,0,1)+IF(F62=0,0,1)+IF(F81=0,0,1)+IF(F100=0,0,1)+IF(F119=0,0,1)+IF(F138=0,0,1)+IF(F157=0,0,1)+IF(F175=0,0,1)+IF(F194=0,0,1))</f>
        <v>639.12</v>
      </c>
      <c r="G195" s="34">
        <f>(G24+G43+G62+G81+G100+G119+G138+G157+G175+G194)/(IF(G24=0,0,1)+IF(G43=0,0,1)+IF(G62=0,0,1)+IF(G81=0,0,1)+IF(G100=0,0,1)+IF(G119=0,0,1)+IF(G138=0,0,1)+IF(G157=0,0,1)+IF(G175=0,0,1)+IF(G194=0,0,1))</f>
        <v>28.28</v>
      </c>
      <c r="H195" s="34">
        <f>(H24+H43+H62+H81+H100+H119+H138+H157+H175+H194)/(IF(H24=0,0,1)+IF(H43=0,0,1)+IF(H62=0,0,1)+IF(H81=0,0,1)+IF(H100=0,0,1)+IF(H119=0,0,1)+IF(H138=0,0,1)+IF(H157=0,0,1)+IF(H175=0,0,1)+IF(H194=0,0,1))</f>
        <v>32.612000000000009</v>
      </c>
      <c r="I195" s="34">
        <f>(I24+I43+I62+I81+I100+I119+I138+I157+I175+I194)/(IF(I24=0,0,1)+IF(I43=0,0,1)+IF(I62=0,0,1)+IF(I81=0,0,1)+IF(I100=0,0,1)+IF(I119=0,0,1)+IF(I138=0,0,1)+IF(I157=0,0,1)+IF(I175=0,0,1)+IF(I194=0,0,1))</f>
        <v>92.628000000000014</v>
      </c>
      <c r="J195" s="34">
        <f>(J24+J43+J62+J81+J100+J119+J138+J157+J175+J194)/(IF(J24=0,0,1)+IF(J43=0,0,1)+IF(J62=0,0,1)+IF(J81=0,0,1)+IF(J100=0,0,1)+IF(J119=0,0,1)+IF(J138=0,0,1)+IF(J157=0,0,1)+IF(J175=0,0,1)+IF(J194=0,0,1))</f>
        <v>848.82</v>
      </c>
      <c r="K195" s="34"/>
      <c r="L195" s="34">
        <f>(L24+L43+L62+L81+L100+L119+L138+L157+L175+L194)/(IF(L24=0,0,1)+IF(L43=0,0,1)+IF(L62=0,0,1)+IF(L81=0,0,1)+IF(L100=0,0,1)+IF(L119=0,0,1)+IF(L138=0,0,1)+IF(L157=0,0,1)+IF(L175=0,0,1)+IF(L194=0,0,1))</f>
        <v>83.801000000000002</v>
      </c>
    </row>
  </sheetData>
  <mergeCells count="14">
    <mergeCell ref="C81:D81"/>
    <mergeCell ref="C100:D100"/>
    <mergeCell ref="C24:D24"/>
    <mergeCell ref="C195:E195"/>
    <mergeCell ref="C194:D194"/>
    <mergeCell ref="C119:D119"/>
    <mergeCell ref="C138:D138"/>
    <mergeCell ref="C157:D157"/>
    <mergeCell ref="C175:D175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2024-09-03T12:31:38Z</dcterms:modified>
</cp:coreProperties>
</file>